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агаряк функцион 20 21 9 КФСР" sheetId="1" r:id="rId1"/>
    <sheet name="Багаряк функцион 19 8 КФСР" sheetId="2" r:id="rId2"/>
  </sheets>
  <definedNames>
    <definedName name="_xlnm_Print_Area_1">#REF!</definedName>
    <definedName name="_xlnm_Print_Area_2" localSheetId="0">'Багаряк функцион 20 21 9 КФСР'!$A$1:$E$29</definedName>
    <definedName name="_xlnm_Print_Area_2">'Багаряк функцион 19 8 КФСР'!$A$1:$D$33</definedName>
    <definedName name="_xlnm_Print_Area_3">#REF!</definedName>
    <definedName name="_xlnm_Print_Area_4">#REF!</definedName>
    <definedName name="_xlnm_Print_Area_5">#REF!</definedName>
    <definedName name="_xlnm_Print_Area_6">#REF!</definedName>
    <definedName name="_xlnm_Print_Titles_1">#REF!</definedName>
    <definedName name="_xlnm_Print_Titles_2" localSheetId="0">'Багаряк функцион 20 21 9 КФСР'!$9:$10</definedName>
    <definedName name="_xlnm_Print_Titles_2">'Багаряк функцион 19 8 КФСР'!$9:$10</definedName>
    <definedName name="_xlnm_Print_Titles_3">#REF!</definedName>
    <definedName name="_xlnm_Print_Titles_4">#REF!</definedName>
    <definedName name="_xlnm_Print_Titles_5">#REF!</definedName>
    <definedName name="_xlnm_Print_Titles_6">#REF!</definedName>
    <definedName name="_xlnm.Print_Titles" localSheetId="1">'Багаряк функцион 19 8 КФСР'!$9:$10</definedName>
    <definedName name="_xlnm.Print_Titles" localSheetId="0">'Багаряк функцион 20 21 9 КФСР'!$9:$10</definedName>
    <definedName name="_xlnm.Print_Area" localSheetId="1">'Багаряк функцион 19 8 КФСР'!$A$1:$D$33</definedName>
    <definedName name="_xlnm.Print_Area" localSheetId="0">'Багаряк функцион 20 21 9 КФСР'!$A$1:$E$29</definedName>
  </definedNames>
  <calcPr fullCalcOnLoad="1"/>
</workbook>
</file>

<file path=xl/sharedStrings.xml><?xml version="1.0" encoding="utf-8"?>
<sst xmlns="http://schemas.openxmlformats.org/spreadsheetml/2006/main" count="150" uniqueCount="54">
  <si>
    <t>(тыс.руб.)</t>
  </si>
  <si>
    <t>Наименование</t>
  </si>
  <si>
    <t>Сумма</t>
  </si>
  <si>
    <t>раздел</t>
  </si>
  <si>
    <t>подраздел</t>
  </si>
  <si>
    <t>2019</t>
  </si>
  <si>
    <t>2020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</si>
  <si>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</si>
  <si>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</si>
  <si>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</si>
  <si>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</si>
  <si>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</si>
  <si>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</si>
  <si>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</si>
  <si>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</si>
  <si>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</si>
  <si>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</si>
  <si>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</si>
  <si>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</si>
  <si>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</si>
  <si>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</si>
  <si>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</si>
  <si>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</si>
  <si>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</si>
  <si>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05</t>
  </si>
  <si>
    <t>Благоустройство</t>
  </si>
  <si>
    <t>Культура и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</si>
  <si>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</si>
  <si>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</si>
  <si>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</si>
  <si>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</si>
  <si>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</si>
  <si>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</si>
  <si>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</si>
  <si>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Областные</t>
  </si>
  <si>
    <t>Местные</t>
  </si>
  <si>
    <t>Всего</t>
  </si>
  <si>
    <t>Национальная экономика</t>
  </si>
  <si>
    <t>Дорожное хозяйство (дорожные фонды)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</si>
  <si>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</si>
  <si>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плановый период 2020 и 2021 годов"</t>
  </si>
  <si>
    <t>Распределение бюджетных ассигнований по  разделам и подразделам классификации расходов бюджетов на плановый период 2020 и 2021 годы</t>
  </si>
  <si>
    <t>2021</t>
  </si>
  <si>
    <t>Распределение бюджетных ассигнований по  разделам и подразделам классификации расходов бюджетов на 2019 год</t>
  </si>
  <si>
    <t xml:space="preserve">От  "___ " __________ 2018_ г. №__ </t>
  </si>
  <si>
    <t xml:space="preserve">от  "___ " __________ 2018_ г. №___ </t>
  </si>
  <si>
    <t>к решению Совета депутатов Багарякского сельского поселения</t>
  </si>
  <si>
    <t>360</t>
  </si>
  <si>
    <t>Глава Багарякского сельского поселения                                                                  С.А. Беляев</t>
  </si>
  <si>
    <t>Глава Багарякского сельского поселения                                                                С.А.Беляев</t>
  </si>
  <si>
    <t>Приложение 9</t>
  </si>
  <si>
    <t>Приложение  8</t>
  </si>
  <si>
    <t>от "__" _____ 20 __ г</t>
  </si>
  <si>
    <t xml:space="preserve">"О бюджете Багарякского сельского поселения на 2019 год и на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</si>
</sst>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$-FC19]d\ mmmm\ yyyy\ &quot;г.&quot;"/>
  </numFmts>
  <fonts count="43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center"/>
      <protection/>
    </xf>
    <xf numFmtId="49" fontId="1" fillId="0" borderId="0" xfId="52" applyNumberFormat="1" applyAlignment="1">
      <alignment horizontal="center"/>
      <protection/>
    </xf>
    <xf numFmtId="0" fontId="1" fillId="0" borderId="0" xfId="52">
      <alignment/>
      <protection/>
    </xf>
    <xf numFmtId="0" fontId="2" fillId="0" borderId="0" xfId="52" applyFont="1" applyFill="1" applyAlignment="1">
      <alignment/>
      <protection/>
    </xf>
    <xf numFmtId="0" fontId="4" fillId="0" borderId="0" xfId="52" applyFont="1">
      <alignment/>
      <protection/>
    </xf>
    <xf numFmtId="49" fontId="2" fillId="0" borderId="0" xfId="52" applyNumberFormat="1" applyFont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 textRotation="90" readingOrder="2"/>
      <protection/>
    </xf>
    <xf numFmtId="49" fontId="2" fillId="0" borderId="13" xfId="52" applyNumberFormat="1" applyFont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/>
      <protection/>
    </xf>
    <xf numFmtId="0" fontId="1" fillId="33" borderId="0" xfId="52" applyFill="1">
      <alignment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3" fillId="34" borderId="10" xfId="52" applyFont="1" applyFill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3" fillId="34" borderId="10" xfId="52" applyFont="1" applyFill="1" applyBorder="1" applyAlignment="1">
      <alignment vertical="top" wrapText="1"/>
      <protection/>
    </xf>
    <xf numFmtId="49" fontId="3" fillId="34" borderId="10" xfId="52" applyNumberFormat="1" applyFont="1" applyFill="1" applyBorder="1" applyAlignment="1">
      <alignment horizontal="center" vertical="center"/>
      <protection/>
    </xf>
    <xf numFmtId="0" fontId="6" fillId="0" borderId="0" xfId="52" applyFont="1">
      <alignment/>
      <protection/>
    </xf>
    <xf numFmtId="49" fontId="3" fillId="34" borderId="10" xfId="52" applyNumberFormat="1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vertical="center" wrapText="1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2" fillId="0" borderId="10" xfId="52" applyFont="1" applyFill="1" applyBorder="1" applyAlignment="1">
      <alignment vertical="top" wrapText="1"/>
      <protection/>
    </xf>
    <xf numFmtId="49" fontId="2" fillId="34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top" wrapText="1"/>
      <protection/>
    </xf>
    <xf numFmtId="49" fontId="2" fillId="0" borderId="0" xfId="52" applyNumberFormat="1" applyFont="1" applyBorder="1" applyAlignment="1">
      <alignment horizontal="center" vertical="center"/>
      <protection/>
    </xf>
    <xf numFmtId="49" fontId="3" fillId="34" borderId="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right"/>
      <protection/>
    </xf>
    <xf numFmtId="0" fontId="3" fillId="0" borderId="0" xfId="52" applyFont="1" applyAlignment="1">
      <alignment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4" xfId="52" applyNumberFormat="1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164" fontId="3" fillId="33" borderId="10" xfId="52" applyNumberFormat="1" applyFont="1" applyFill="1" applyBorder="1" applyAlignment="1">
      <alignment horizontal="center" vertical="center"/>
      <protection/>
    </xf>
    <xf numFmtId="164" fontId="1" fillId="33" borderId="0" xfId="52" applyNumberFormat="1" applyFill="1">
      <alignment/>
      <protection/>
    </xf>
    <xf numFmtId="164" fontId="2" fillId="0" borderId="0" xfId="52" applyNumberFormat="1" applyFont="1" applyBorder="1" applyAlignment="1">
      <alignment vertical="center"/>
      <protection/>
    </xf>
    <xf numFmtId="164" fontId="2" fillId="0" borderId="10" xfId="52" applyNumberFormat="1" applyFont="1" applyFill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164" fontId="3" fillId="0" borderId="16" xfId="52" applyNumberFormat="1" applyFont="1" applyBorder="1" applyAlignment="1">
      <alignment horizontal="center" vertical="center"/>
      <protection/>
    </xf>
    <xf numFmtId="0" fontId="2" fillId="0" borderId="16" xfId="52" applyFont="1" applyFill="1" applyBorder="1" applyAlignment="1">
      <alignment vertical="center" wrapText="1"/>
      <protection/>
    </xf>
    <xf numFmtId="49" fontId="2" fillId="0" borderId="16" xfId="52" applyNumberFormat="1" applyFont="1" applyFill="1" applyBorder="1" applyAlignment="1">
      <alignment vertical="center" wrapText="1"/>
      <protection/>
    </xf>
    <xf numFmtId="0" fontId="2" fillId="0" borderId="0" xfId="52" applyFont="1" applyBorder="1" applyAlignment="1">
      <alignment wrapText="1"/>
      <protection/>
    </xf>
    <xf numFmtId="0" fontId="2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top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17" xfId="52" applyNumberFormat="1" applyFont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right"/>
      <protection/>
    </xf>
    <xf numFmtId="0" fontId="2" fillId="0" borderId="0" xfId="52" applyFont="1" applyFill="1" applyBorder="1" applyAlignment="1">
      <alignment horizontal="right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140625" defaultRowHeight="12.75"/>
  <cols>
    <col min="1" max="1" width="60.00390625" style="1" customWidth="1"/>
    <col min="2" max="2" width="5.8515625" style="1" customWidth="1"/>
    <col min="3" max="3" width="7.00390625" style="1" customWidth="1"/>
    <col min="4" max="4" width="9.00390625" style="1" customWidth="1"/>
    <col min="5" max="5" width="12.421875" style="2" customWidth="1"/>
    <col min="6" max="12" width="0" style="3" hidden="1" customWidth="1"/>
    <col min="13" max="13" width="10.28125" style="4" customWidth="1"/>
    <col min="14" max="14" width="9.140625" style="4" customWidth="1"/>
    <col min="15" max="15" width="10.140625" style="4" customWidth="1"/>
    <col min="16" max="16384" width="9.140625" style="4" customWidth="1"/>
  </cols>
  <sheetData>
    <row r="1" spans="1:12" ht="15.75">
      <c r="A1" s="5"/>
      <c r="B1" s="5"/>
      <c r="C1" s="5"/>
      <c r="D1" s="61" t="s">
        <v>50</v>
      </c>
      <c r="E1" s="61"/>
      <c r="F1" s="5"/>
      <c r="G1" s="5"/>
      <c r="H1" s="5"/>
      <c r="I1" s="5"/>
      <c r="J1" s="5"/>
      <c r="K1" s="5"/>
      <c r="L1" s="5"/>
    </row>
    <row r="2" spans="1:12" ht="15" customHeight="1">
      <c r="A2" s="62" t="s">
        <v>46</v>
      </c>
      <c r="B2" s="62"/>
      <c r="C2" s="62"/>
      <c r="D2" s="62"/>
      <c r="E2" s="62"/>
      <c r="F2" s="39"/>
      <c r="G2" s="39"/>
      <c r="H2" s="39"/>
      <c r="I2" s="39"/>
      <c r="J2" s="39"/>
      <c r="K2" s="39"/>
      <c r="L2" s="39"/>
    </row>
    <row r="3" spans="1:12" ht="15.75">
      <c r="A3" s="61" t="s">
        <v>53</v>
      </c>
      <c r="B3" s="61"/>
      <c r="C3" s="61"/>
      <c r="D3" s="61"/>
      <c r="E3" s="61"/>
      <c r="F3" s="5"/>
      <c r="G3" s="5"/>
      <c r="H3" s="5"/>
      <c r="I3" s="5"/>
      <c r="J3" s="5"/>
      <c r="K3" s="5"/>
      <c r="L3" s="5"/>
    </row>
    <row r="4" spans="1:12" ht="15.75">
      <c r="A4" s="61" t="s">
        <v>40</v>
      </c>
      <c r="B4" s="61"/>
      <c r="C4" s="61"/>
      <c r="D4" s="61"/>
      <c r="E4" s="61"/>
      <c r="F4" s="5"/>
      <c r="G4" s="5"/>
      <c r="H4" s="5"/>
      <c r="I4" s="5"/>
      <c r="J4" s="5"/>
      <c r="K4" s="5"/>
      <c r="L4" s="5"/>
    </row>
    <row r="5" spans="1:12" ht="15.75">
      <c r="A5" s="61" t="s">
        <v>45</v>
      </c>
      <c r="B5" s="61"/>
      <c r="C5" s="61"/>
      <c r="D5" s="61"/>
      <c r="E5" s="61"/>
      <c r="F5" s="5"/>
      <c r="G5" s="5"/>
      <c r="H5" s="5"/>
      <c r="I5" s="5"/>
      <c r="J5" s="5"/>
      <c r="K5" s="5"/>
      <c r="L5" s="5"/>
    </row>
    <row r="6" ht="12" customHeight="1"/>
    <row r="7" spans="1:12" ht="44.25" customHeight="1">
      <c r="A7" s="63" t="s">
        <v>41</v>
      </c>
      <c r="B7" s="63"/>
      <c r="C7" s="63"/>
      <c r="D7" s="63"/>
      <c r="E7" s="63"/>
      <c r="F7" s="40"/>
      <c r="G7" s="40"/>
      <c r="H7" s="40"/>
      <c r="I7" s="40"/>
      <c r="J7" s="40"/>
      <c r="K7" s="40"/>
      <c r="L7" s="40"/>
    </row>
    <row r="8" spans="1:12" ht="15" customHeight="1">
      <c r="A8" s="6"/>
      <c r="B8" s="6"/>
      <c r="C8" s="6"/>
      <c r="D8" s="6"/>
      <c r="E8" s="7" t="s">
        <v>0</v>
      </c>
      <c r="F8" s="7"/>
      <c r="G8" s="7"/>
      <c r="H8" s="7"/>
      <c r="I8" s="7"/>
      <c r="J8" s="7"/>
      <c r="K8" s="7"/>
      <c r="L8" s="7"/>
    </row>
    <row r="9" spans="1:12" ht="30.75" customHeight="1">
      <c r="A9" s="57" t="s">
        <v>1</v>
      </c>
      <c r="B9" s="8"/>
      <c r="C9" s="9"/>
      <c r="D9" s="59" t="s">
        <v>2</v>
      </c>
      <c r="E9" s="60"/>
      <c r="F9" s="42" t="s">
        <v>2</v>
      </c>
      <c r="G9" s="43" t="s">
        <v>2</v>
      </c>
      <c r="H9" s="43" t="s">
        <v>2</v>
      </c>
      <c r="I9" s="43" t="s">
        <v>2</v>
      </c>
      <c r="J9" s="43" t="s">
        <v>2</v>
      </c>
      <c r="K9" s="43" t="s">
        <v>2</v>
      </c>
      <c r="L9" s="44" t="s">
        <v>2</v>
      </c>
    </row>
    <row r="10" spans="1:12" ht="66" customHeight="1">
      <c r="A10" s="57"/>
      <c r="B10" s="10" t="s">
        <v>3</v>
      </c>
      <c r="C10" s="10" t="s">
        <v>4</v>
      </c>
      <c r="D10" s="11" t="s">
        <v>6</v>
      </c>
      <c r="E10" s="11" t="s">
        <v>42</v>
      </c>
      <c r="F10" s="45" t="s">
        <v>34</v>
      </c>
      <c r="G10" s="45" t="s">
        <v>35</v>
      </c>
      <c r="H10" s="45"/>
      <c r="I10" s="45"/>
      <c r="J10" s="45"/>
      <c r="K10" s="45"/>
      <c r="L10" s="45" t="s">
        <v>36</v>
      </c>
    </row>
    <row r="11" spans="1:13" s="13" customFormat="1" ht="26.25" customHeight="1">
      <c r="A11" s="12" t="s">
        <v>7</v>
      </c>
      <c r="B11" s="12"/>
      <c r="C11" s="12"/>
      <c r="D11" s="46">
        <f>D12+D17+D19+D21+D23+D25</f>
        <v>3221.5</v>
      </c>
      <c r="E11" s="46">
        <f>E12+E17+E19+E21+E23+E25</f>
        <v>3050.7999999999997</v>
      </c>
      <c r="F11" s="47" t="str">
        <f aca="true" t="shared" si="0" ref="F11:K11">"#REF!+#REF!+#REF!+#REF!+#REF!+#REF!+#REF!+#REF!+#REF!"</f>
        <v>#REF!+#REF!+#REF!+#REF!+#REF!+#REF!+#REF!+#REF!+#REF!</v>
      </c>
      <c r="G11" s="47" t="str">
        <f t="shared" si="0"/>
        <v>#REF!+#REF!+#REF!+#REF!+#REF!+#REF!+#REF!+#REF!+#REF!</v>
      </c>
      <c r="H11" s="47" t="str">
        <f t="shared" si="0"/>
        <v>#REF!+#REF!+#REF!+#REF!+#REF!+#REF!+#REF!+#REF!+#REF!</v>
      </c>
      <c r="I11" s="47" t="str">
        <f t="shared" si="0"/>
        <v>#REF!+#REF!+#REF!+#REF!+#REF!+#REF!+#REF!+#REF!+#REF!</v>
      </c>
      <c r="J11" s="47" t="str">
        <f t="shared" si="0"/>
        <v>#REF!+#REF!+#REF!+#REF!+#REF!+#REF!+#REF!+#REF!+#REF!</v>
      </c>
      <c r="K11" s="47" t="str">
        <f t="shared" si="0"/>
        <v>#REF!+#REF!+#REF!+#REF!+#REF!+#REF!+#REF!+#REF!+#REF!</v>
      </c>
      <c r="L11" s="47" t="e">
        <f>K11+I11+H11+G11+F11+J11</f>
        <v>#VALUE!</v>
      </c>
      <c r="M11" s="48"/>
    </row>
    <row r="12" spans="1:12" ht="21" customHeight="1">
      <c r="A12" s="14" t="s">
        <v>8</v>
      </c>
      <c r="B12" s="15" t="s">
        <v>9</v>
      </c>
      <c r="C12" s="15" t="s">
        <v>10</v>
      </c>
      <c r="D12" s="21">
        <f>SUM(D13:D16)</f>
        <v>2071.5</v>
      </c>
      <c r="E12" s="21">
        <f>E13+E14+E15+E16</f>
        <v>1968.1000000000001</v>
      </c>
      <c r="F12" s="21"/>
      <c r="G12" s="21"/>
      <c r="H12" s="21"/>
      <c r="I12" s="21"/>
      <c r="J12" s="21"/>
      <c r="K12" s="21"/>
      <c r="L12" s="47">
        <f>K12+I12+H12+G12+F12</f>
        <v>0</v>
      </c>
    </row>
    <row r="13" spans="1:12" s="6" customFormat="1" ht="46.5" customHeight="1">
      <c r="A13" s="16" t="s">
        <v>11</v>
      </c>
      <c r="B13" s="17" t="s">
        <v>9</v>
      </c>
      <c r="C13" s="17" t="s">
        <v>12</v>
      </c>
      <c r="D13" s="19">
        <v>541.6</v>
      </c>
      <c r="E13" s="19">
        <v>541.6</v>
      </c>
      <c r="F13" s="19"/>
      <c r="G13" s="19"/>
      <c r="H13" s="19"/>
      <c r="I13" s="19"/>
      <c r="J13" s="19"/>
      <c r="K13" s="19"/>
      <c r="L13" s="47">
        <f>K13+I13+H13+G13+F13</f>
        <v>0</v>
      </c>
    </row>
    <row r="14" spans="1:12" s="6" customFormat="1" ht="53.25" customHeight="1">
      <c r="A14" s="16" t="s">
        <v>39</v>
      </c>
      <c r="B14" s="17" t="s">
        <v>9</v>
      </c>
      <c r="C14" s="17" t="s">
        <v>19</v>
      </c>
      <c r="D14" s="19">
        <v>360</v>
      </c>
      <c r="E14" s="19">
        <v>360</v>
      </c>
      <c r="F14" s="19"/>
      <c r="G14" s="19"/>
      <c r="H14" s="19"/>
      <c r="I14" s="19"/>
      <c r="J14" s="19"/>
      <c r="K14" s="19"/>
      <c r="L14" s="47"/>
    </row>
    <row r="15" spans="1:12" ht="56.25" customHeight="1">
      <c r="A15" s="16" t="s">
        <v>13</v>
      </c>
      <c r="B15" s="17" t="s">
        <v>9</v>
      </c>
      <c r="C15" s="17" t="s">
        <v>14</v>
      </c>
      <c r="D15" s="19">
        <v>1169.6</v>
      </c>
      <c r="E15" s="19">
        <v>1066.2</v>
      </c>
      <c r="F15" s="19"/>
      <c r="G15" s="19"/>
      <c r="H15" s="19"/>
      <c r="I15" s="19"/>
      <c r="J15" s="19"/>
      <c r="K15" s="19"/>
      <c r="L15" s="47">
        <f>K15+I15+H15+G15+F15</f>
        <v>0</v>
      </c>
    </row>
    <row r="16" spans="1:12" s="29" customFormat="1" ht="22.5" customHeight="1">
      <c r="A16" s="16" t="s">
        <v>15</v>
      </c>
      <c r="B16" s="17" t="s">
        <v>9</v>
      </c>
      <c r="C16" s="17" t="s">
        <v>16</v>
      </c>
      <c r="D16" s="50">
        <v>0.3</v>
      </c>
      <c r="E16" s="50">
        <v>0.3</v>
      </c>
      <c r="F16" s="21"/>
      <c r="G16" s="21"/>
      <c r="H16" s="21"/>
      <c r="I16" s="21"/>
      <c r="J16" s="21"/>
      <c r="K16" s="21"/>
      <c r="L16" s="47"/>
    </row>
    <row r="17" spans="1:12" s="6" customFormat="1" ht="15.75">
      <c r="A17" s="14" t="s">
        <v>17</v>
      </c>
      <c r="B17" s="15" t="s">
        <v>12</v>
      </c>
      <c r="C17" s="15" t="s">
        <v>10</v>
      </c>
      <c r="D17" s="46">
        <f>D18</f>
        <v>114.9</v>
      </c>
      <c r="E17" s="46">
        <f>E18</f>
        <v>115.4</v>
      </c>
      <c r="F17" s="21"/>
      <c r="G17" s="21"/>
      <c r="H17" s="21"/>
      <c r="I17" s="21"/>
      <c r="J17" s="21"/>
      <c r="K17" s="21"/>
      <c r="L17" s="47">
        <f>K17+I17+H17+G17+F17</f>
        <v>0</v>
      </c>
    </row>
    <row r="18" spans="1:12" s="6" customFormat="1" ht="18.75" customHeight="1">
      <c r="A18" s="34" t="s">
        <v>18</v>
      </c>
      <c r="B18" s="17" t="s">
        <v>12</v>
      </c>
      <c r="C18" s="17" t="s">
        <v>19</v>
      </c>
      <c r="D18" s="50">
        <v>114.9</v>
      </c>
      <c r="E18" s="50">
        <v>115.4</v>
      </c>
      <c r="F18" s="19"/>
      <c r="G18" s="19"/>
      <c r="H18" s="19"/>
      <c r="I18" s="19"/>
      <c r="J18" s="19"/>
      <c r="K18" s="19"/>
      <c r="L18" s="47">
        <f>K18+I18+H18+G18+F18</f>
        <v>0</v>
      </c>
    </row>
    <row r="19" spans="1:12" s="6" customFormat="1" ht="20.25" customHeight="1">
      <c r="A19" s="14" t="s">
        <v>23</v>
      </c>
      <c r="B19" s="15" t="s">
        <v>24</v>
      </c>
      <c r="C19" s="15" t="s">
        <v>10</v>
      </c>
      <c r="D19" s="46">
        <f>D20</f>
        <v>448.4</v>
      </c>
      <c r="E19" s="46">
        <f>E20</f>
        <v>380.6</v>
      </c>
      <c r="F19" s="21"/>
      <c r="G19" s="21"/>
      <c r="H19" s="21"/>
      <c r="I19" s="21"/>
      <c r="J19" s="21"/>
      <c r="K19" s="21"/>
      <c r="L19" s="47">
        <f>K19+I19+H19+G19+F19</f>
        <v>0</v>
      </c>
    </row>
    <row r="20" spans="1:12" s="26" customFormat="1" ht="15.75">
      <c r="A20" s="16" t="s">
        <v>25</v>
      </c>
      <c r="B20" s="17" t="s">
        <v>24</v>
      </c>
      <c r="C20" s="17" t="s">
        <v>19</v>
      </c>
      <c r="D20" s="50">
        <v>448.4</v>
      </c>
      <c r="E20" s="50">
        <v>380.6</v>
      </c>
      <c r="F20" s="21"/>
      <c r="G20" s="21"/>
      <c r="H20" s="21"/>
      <c r="I20" s="21"/>
      <c r="J20" s="21"/>
      <c r="K20" s="21"/>
      <c r="L20" s="47">
        <f>K20+I20+H20+G20+F20</f>
        <v>0</v>
      </c>
    </row>
    <row r="21" spans="1:12" s="29" customFormat="1" ht="15.75">
      <c r="A21" s="27" t="s">
        <v>26</v>
      </c>
      <c r="B21" s="28" t="s">
        <v>27</v>
      </c>
      <c r="C21" s="28" t="s">
        <v>10</v>
      </c>
      <c r="D21" s="21">
        <f>D22</f>
        <v>250</v>
      </c>
      <c r="E21" s="21">
        <f>E22</f>
        <v>250</v>
      </c>
      <c r="F21" s="21"/>
      <c r="G21" s="21"/>
      <c r="H21" s="21"/>
      <c r="I21" s="21"/>
      <c r="J21" s="21"/>
      <c r="K21" s="21"/>
      <c r="L21" s="47"/>
    </row>
    <row r="22" spans="1:12" s="1" customFormat="1" ht="15.75">
      <c r="A22" s="22" t="s">
        <v>28</v>
      </c>
      <c r="B22" s="18" t="s">
        <v>27</v>
      </c>
      <c r="C22" s="18" t="s">
        <v>9</v>
      </c>
      <c r="D22" s="19">
        <v>250</v>
      </c>
      <c r="E22" s="19">
        <v>250</v>
      </c>
      <c r="F22" s="19">
        <v>38.1</v>
      </c>
      <c r="G22" s="19"/>
      <c r="H22" s="19"/>
      <c r="I22" s="19"/>
      <c r="J22" s="19"/>
      <c r="K22" s="19"/>
      <c r="L22" s="47">
        <f>K22+I22+H22+G22+F22</f>
        <v>38.1</v>
      </c>
    </row>
    <row r="23" spans="1:12" s="6" customFormat="1" ht="20.25" customHeight="1">
      <c r="A23" s="25" t="s">
        <v>29</v>
      </c>
      <c r="B23" s="30">
        <v>10</v>
      </c>
      <c r="C23" s="30" t="s">
        <v>10</v>
      </c>
      <c r="D23" s="21">
        <f>D24</f>
        <v>126.7</v>
      </c>
      <c r="E23" s="21">
        <f>E24</f>
        <v>126.7</v>
      </c>
      <c r="F23" s="19"/>
      <c r="G23" s="19"/>
      <c r="H23" s="19"/>
      <c r="I23" s="19"/>
      <c r="J23" s="19"/>
      <c r="K23" s="19"/>
      <c r="L23" s="47"/>
    </row>
    <row r="24" spans="1:12" s="6" customFormat="1" ht="25.5" customHeight="1">
      <c r="A24" s="31" t="s">
        <v>30</v>
      </c>
      <c r="B24" s="32">
        <v>10</v>
      </c>
      <c r="C24" s="32" t="s">
        <v>19</v>
      </c>
      <c r="D24" s="19">
        <v>126.7</v>
      </c>
      <c r="E24" s="19">
        <v>126.7</v>
      </c>
      <c r="F24" s="19"/>
      <c r="G24" s="19"/>
      <c r="H24" s="19"/>
      <c r="I24" s="19"/>
      <c r="J24" s="19"/>
      <c r="K24" s="19"/>
      <c r="L24" s="47"/>
    </row>
    <row r="25" spans="1:12" s="6" customFormat="1" ht="18" customHeight="1">
      <c r="A25" s="33" t="s">
        <v>31</v>
      </c>
      <c r="B25" s="28" t="s">
        <v>32</v>
      </c>
      <c r="C25" s="28" t="s">
        <v>10</v>
      </c>
      <c r="D25" s="21">
        <f>D26</f>
        <v>210</v>
      </c>
      <c r="E25" s="21">
        <f>E26</f>
        <v>210</v>
      </c>
      <c r="F25" s="19"/>
      <c r="G25" s="19"/>
      <c r="H25" s="19"/>
      <c r="I25" s="19"/>
      <c r="J25" s="19"/>
      <c r="K25" s="19"/>
      <c r="L25" s="47">
        <f>K25+I25+H25+G25+F25</f>
        <v>0</v>
      </c>
    </row>
    <row r="26" spans="1:12" s="6" customFormat="1" ht="21" customHeight="1">
      <c r="A26" s="34" t="s">
        <v>33</v>
      </c>
      <c r="B26" s="35" t="s">
        <v>32</v>
      </c>
      <c r="C26" s="35" t="s">
        <v>12</v>
      </c>
      <c r="D26" s="19">
        <v>210</v>
      </c>
      <c r="E26" s="19">
        <v>210</v>
      </c>
      <c r="F26" s="19"/>
      <c r="G26" s="19"/>
      <c r="H26" s="19"/>
      <c r="I26" s="19"/>
      <c r="J26" s="19"/>
      <c r="K26" s="19"/>
      <c r="L26" s="47">
        <f>K26+I26+H26+G26+F26</f>
        <v>0</v>
      </c>
    </row>
    <row r="27" spans="1:12" s="6" customFormat="1" ht="12.75" customHeight="1">
      <c r="A27" s="36"/>
      <c r="B27" s="36"/>
      <c r="C27" s="36"/>
      <c r="D27" s="37"/>
      <c r="E27" s="38"/>
      <c r="F27" s="38"/>
      <c r="G27" s="38"/>
      <c r="H27" s="38"/>
      <c r="I27" s="38"/>
      <c r="J27" s="38"/>
      <c r="K27" s="38"/>
      <c r="L27" s="38"/>
    </row>
    <row r="28" spans="1:13" s="6" customFormat="1" ht="51" customHeight="1">
      <c r="A28" s="58" t="s">
        <v>48</v>
      </c>
      <c r="B28" s="58"/>
      <c r="C28" s="58"/>
      <c r="D28" s="58"/>
      <c r="E28" s="58"/>
      <c r="F28" s="49"/>
      <c r="G28" s="49"/>
      <c r="H28" s="49"/>
      <c r="I28" s="49"/>
      <c r="J28" s="49"/>
      <c r="K28" s="49"/>
      <c r="L28" s="49"/>
      <c r="M28" s="49"/>
    </row>
    <row r="29" spans="1:12" ht="15.75" customHeight="1">
      <c r="A29" s="6"/>
      <c r="B29" s="6"/>
      <c r="C29" s="56" t="s">
        <v>52</v>
      </c>
      <c r="D29" s="56"/>
      <c r="E29" s="56"/>
      <c r="F29" s="56"/>
      <c r="G29" s="56"/>
      <c r="H29" s="56"/>
      <c r="I29" s="56"/>
      <c r="J29" s="56"/>
      <c r="K29" s="56"/>
      <c r="L29" s="56"/>
    </row>
    <row r="30" ht="28.5" customHeight="1"/>
  </sheetData>
  <sheetProtection selectLockedCells="1" selectUnlockedCells="1"/>
  <mergeCells count="10">
    <mergeCell ref="C29:L29"/>
    <mergeCell ref="A9:A10"/>
    <mergeCell ref="A28:E28"/>
    <mergeCell ref="D9:E9"/>
    <mergeCell ref="D1:E1"/>
    <mergeCell ref="A2:E2"/>
    <mergeCell ref="A3:E3"/>
    <mergeCell ref="A4:E4"/>
    <mergeCell ref="A5:E5"/>
    <mergeCell ref="A7:E7"/>
  </mergeCells>
  <printOptions/>
  <pageMargins left="0.984251968503937" right="0.3937007874015748" top="0.7874015748031497" bottom="0.6692913385826772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4">
      <selection activeCell="A4" sqref="A4:D4"/>
    </sheetView>
  </sheetViews>
  <sheetFormatPr defaultColWidth="9.140625" defaultRowHeight="12.75"/>
  <cols>
    <col min="1" max="1" width="64.28125" style="1" customWidth="1"/>
    <col min="2" max="2" width="5.8515625" style="1" customWidth="1"/>
    <col min="3" max="3" width="7.00390625" style="1" customWidth="1"/>
    <col min="4" max="4" width="11.421875" style="2" customWidth="1"/>
    <col min="5" max="11" width="0" style="3" hidden="1" customWidth="1"/>
    <col min="12" max="12" width="10.28125" style="4" customWidth="1"/>
    <col min="13" max="13" width="9.140625" style="4" customWidth="1"/>
    <col min="14" max="14" width="10.140625" style="4" customWidth="1"/>
    <col min="15" max="16384" width="9.140625" style="4" customWidth="1"/>
  </cols>
  <sheetData>
    <row r="1" spans="1:11" ht="15.75">
      <c r="A1" s="5"/>
      <c r="B1" s="5"/>
      <c r="C1" s="64" t="s">
        <v>51</v>
      </c>
      <c r="D1" s="64"/>
      <c r="E1" s="5"/>
      <c r="F1" s="5"/>
      <c r="G1" s="5"/>
      <c r="H1" s="5"/>
      <c r="I1" s="5"/>
      <c r="J1" s="5"/>
      <c r="K1" s="5"/>
    </row>
    <row r="2" spans="1:11" ht="15" customHeight="1">
      <c r="A2" s="62" t="s">
        <v>46</v>
      </c>
      <c r="B2" s="62"/>
      <c r="C2" s="62"/>
      <c r="D2" s="62"/>
      <c r="E2" s="39"/>
      <c r="F2" s="39"/>
      <c r="G2" s="39"/>
      <c r="H2" s="39"/>
      <c r="I2" s="39"/>
      <c r="J2" s="39"/>
      <c r="K2" s="39"/>
    </row>
    <row r="3" spans="1:11" ht="15.75">
      <c r="A3" s="61" t="s">
        <v>53</v>
      </c>
      <c r="B3" s="61"/>
      <c r="C3" s="61"/>
      <c r="D3" s="61"/>
      <c r="E3" s="5"/>
      <c r="F3" s="5"/>
      <c r="G3" s="5"/>
      <c r="H3" s="5"/>
      <c r="I3" s="5"/>
      <c r="J3" s="5"/>
      <c r="K3" s="5"/>
    </row>
    <row r="4" spans="1:11" ht="15.75">
      <c r="A4" s="61" t="s">
        <v>40</v>
      </c>
      <c r="B4" s="61"/>
      <c r="C4" s="61"/>
      <c r="D4" s="61"/>
      <c r="E4" s="5"/>
      <c r="F4" s="5"/>
      <c r="G4" s="5"/>
      <c r="H4" s="5"/>
      <c r="I4" s="5"/>
      <c r="J4" s="5"/>
      <c r="K4" s="5"/>
    </row>
    <row r="5" spans="1:11" ht="15.75">
      <c r="A5" s="61" t="s">
        <v>44</v>
      </c>
      <c r="B5" s="61"/>
      <c r="C5" s="61"/>
      <c r="D5" s="61"/>
      <c r="E5" s="5"/>
      <c r="F5" s="5"/>
      <c r="G5" s="5"/>
      <c r="H5" s="5"/>
      <c r="I5" s="5"/>
      <c r="J5" s="5"/>
      <c r="K5" s="5"/>
    </row>
    <row r="6" ht="12" customHeight="1"/>
    <row r="7" spans="1:11" ht="31.5" customHeight="1">
      <c r="A7" s="63" t="s">
        <v>43</v>
      </c>
      <c r="B7" s="63"/>
      <c r="C7" s="63"/>
      <c r="D7" s="63"/>
      <c r="E7" s="40"/>
      <c r="F7" s="40"/>
      <c r="G7" s="40"/>
      <c r="H7" s="40"/>
      <c r="I7" s="40"/>
      <c r="J7" s="40"/>
      <c r="K7" s="40"/>
    </row>
    <row r="8" spans="1:11" ht="15" customHeight="1">
      <c r="A8" s="6"/>
      <c r="B8" s="6"/>
      <c r="C8" s="6"/>
      <c r="D8" s="7" t="s">
        <v>0</v>
      </c>
      <c r="E8" s="7"/>
      <c r="F8" s="7"/>
      <c r="G8" s="7"/>
      <c r="H8" s="7"/>
      <c r="I8" s="7"/>
      <c r="J8" s="7"/>
      <c r="K8" s="7"/>
    </row>
    <row r="9" spans="1:11" ht="30.75" customHeight="1">
      <c r="A9" s="57" t="s">
        <v>1</v>
      </c>
      <c r="B9" s="8"/>
      <c r="C9" s="9"/>
      <c r="D9" s="41" t="s">
        <v>2</v>
      </c>
      <c r="E9" s="42" t="s">
        <v>2</v>
      </c>
      <c r="F9" s="43" t="s">
        <v>2</v>
      </c>
      <c r="G9" s="43" t="s">
        <v>2</v>
      </c>
      <c r="H9" s="43" t="s">
        <v>2</v>
      </c>
      <c r="I9" s="43" t="s">
        <v>2</v>
      </c>
      <c r="J9" s="43" t="s">
        <v>2</v>
      </c>
      <c r="K9" s="44" t="s">
        <v>2</v>
      </c>
    </row>
    <row r="10" spans="1:11" ht="66" customHeight="1">
      <c r="A10" s="57"/>
      <c r="B10" s="10" t="s">
        <v>3</v>
      </c>
      <c r="C10" s="10" t="s">
        <v>4</v>
      </c>
      <c r="D10" s="11" t="s">
        <v>5</v>
      </c>
      <c r="E10" s="45" t="s">
        <v>34</v>
      </c>
      <c r="F10" s="45" t="s">
        <v>35</v>
      </c>
      <c r="G10" s="45"/>
      <c r="H10" s="45"/>
      <c r="I10" s="45"/>
      <c r="J10" s="45"/>
      <c r="K10" s="45" t="s">
        <v>36</v>
      </c>
    </row>
    <row r="11" spans="1:12" s="13" customFormat="1" ht="26.25" customHeight="1">
      <c r="A11" s="12" t="s">
        <v>7</v>
      </c>
      <c r="B11" s="12"/>
      <c r="C11" s="12"/>
      <c r="D11" s="46">
        <f>D12+D17+D19+D23+D25+D27+D29+D21</f>
        <v>11217.700000000003</v>
      </c>
      <c r="E11" s="47" t="str">
        <f aca="true" t="shared" si="0" ref="E11:J11">"#REF!+#REF!+#REF!+#REF!+#REF!+#REF!+#REF!+#REF!+#REF!"</f>
        <v>#REF!+#REF!+#REF!+#REF!+#REF!+#REF!+#REF!+#REF!+#REF!</v>
      </c>
      <c r="F11" s="47" t="str">
        <f t="shared" si="0"/>
        <v>#REF!+#REF!+#REF!+#REF!+#REF!+#REF!+#REF!+#REF!+#REF!</v>
      </c>
      <c r="G11" s="47" t="str">
        <f t="shared" si="0"/>
        <v>#REF!+#REF!+#REF!+#REF!+#REF!+#REF!+#REF!+#REF!+#REF!</v>
      </c>
      <c r="H11" s="47" t="str">
        <f t="shared" si="0"/>
        <v>#REF!+#REF!+#REF!+#REF!+#REF!+#REF!+#REF!+#REF!+#REF!</v>
      </c>
      <c r="I11" s="47" t="str">
        <f t="shared" si="0"/>
        <v>#REF!+#REF!+#REF!+#REF!+#REF!+#REF!+#REF!+#REF!+#REF!</v>
      </c>
      <c r="J11" s="47" t="str">
        <f t="shared" si="0"/>
        <v>#REF!+#REF!+#REF!+#REF!+#REF!+#REF!+#REF!+#REF!+#REF!</v>
      </c>
      <c r="K11" s="47" t="e">
        <f>J11+H11+G11+F11+E11+I11</f>
        <v>#VALUE!</v>
      </c>
      <c r="L11" s="48"/>
    </row>
    <row r="12" spans="1:11" ht="21" customHeight="1">
      <c r="A12" s="14" t="s">
        <v>8</v>
      </c>
      <c r="B12" s="15" t="s">
        <v>9</v>
      </c>
      <c r="C12" s="15" t="s">
        <v>10</v>
      </c>
      <c r="D12" s="21">
        <f>D13+D14+D15+D16</f>
        <v>2827.1000000000004</v>
      </c>
      <c r="E12" s="21"/>
      <c r="F12" s="21"/>
      <c r="G12" s="21"/>
      <c r="H12" s="21"/>
      <c r="I12" s="21"/>
      <c r="J12" s="21"/>
      <c r="K12" s="47">
        <f>J12+H12+G12+F12+E12</f>
        <v>0</v>
      </c>
    </row>
    <row r="13" spans="1:11" s="6" customFormat="1" ht="31.5">
      <c r="A13" s="16" t="s">
        <v>11</v>
      </c>
      <c r="B13" s="17" t="s">
        <v>9</v>
      </c>
      <c r="C13" s="17" t="s">
        <v>12</v>
      </c>
      <c r="D13" s="19">
        <v>737</v>
      </c>
      <c r="E13" s="19"/>
      <c r="F13" s="19"/>
      <c r="G13" s="19"/>
      <c r="H13" s="19"/>
      <c r="I13" s="19"/>
      <c r="J13" s="19"/>
      <c r="K13" s="47">
        <f>J13+H13+G13+F13+E13</f>
        <v>0</v>
      </c>
    </row>
    <row r="14" spans="1:11" s="6" customFormat="1" ht="47.25">
      <c r="A14" s="53" t="s">
        <v>39</v>
      </c>
      <c r="B14" s="54" t="s">
        <v>9</v>
      </c>
      <c r="C14" s="51" t="s">
        <v>19</v>
      </c>
      <c r="D14" s="51" t="s">
        <v>47</v>
      </c>
      <c r="E14" s="52">
        <f>E15</f>
        <v>0</v>
      </c>
      <c r="F14" s="19"/>
      <c r="G14" s="19"/>
      <c r="H14" s="19"/>
      <c r="I14" s="19"/>
      <c r="J14" s="19"/>
      <c r="K14" s="47"/>
    </row>
    <row r="15" spans="1:11" ht="47.25">
      <c r="A15" s="16" t="s">
        <v>13</v>
      </c>
      <c r="B15" s="17" t="s">
        <v>9</v>
      </c>
      <c r="C15" s="17" t="s">
        <v>14</v>
      </c>
      <c r="D15" s="19">
        <v>1729.8</v>
      </c>
      <c r="E15" s="19"/>
      <c r="F15" s="19"/>
      <c r="G15" s="19"/>
      <c r="H15" s="19"/>
      <c r="I15" s="19"/>
      <c r="J15" s="19"/>
      <c r="K15" s="47">
        <f>J15+H15+G15+F15+E15</f>
        <v>0</v>
      </c>
    </row>
    <row r="16" spans="1:11" s="29" customFormat="1" ht="15.75">
      <c r="A16" s="16" t="s">
        <v>15</v>
      </c>
      <c r="B16" s="18" t="s">
        <v>9</v>
      </c>
      <c r="C16" s="18" t="s">
        <v>16</v>
      </c>
      <c r="D16" s="19">
        <v>0.3</v>
      </c>
      <c r="E16" s="21"/>
      <c r="F16" s="21"/>
      <c r="G16" s="21"/>
      <c r="H16" s="21"/>
      <c r="I16" s="21"/>
      <c r="J16" s="21"/>
      <c r="K16" s="47"/>
    </row>
    <row r="17" spans="1:11" s="6" customFormat="1" ht="15.75">
      <c r="A17" s="14" t="s">
        <v>17</v>
      </c>
      <c r="B17" s="20" t="s">
        <v>12</v>
      </c>
      <c r="C17" s="20" t="s">
        <v>10</v>
      </c>
      <c r="D17" s="21">
        <f>D18</f>
        <v>114.9</v>
      </c>
      <c r="E17" s="21"/>
      <c r="F17" s="21"/>
      <c r="G17" s="21"/>
      <c r="H17" s="21"/>
      <c r="I17" s="21"/>
      <c r="J17" s="21"/>
      <c r="K17" s="47">
        <f>J17+H17+G17+F17+E17</f>
        <v>0</v>
      </c>
    </row>
    <row r="18" spans="1:11" s="6" customFormat="1" ht="15.75">
      <c r="A18" s="22" t="s">
        <v>18</v>
      </c>
      <c r="B18" s="18" t="s">
        <v>12</v>
      </c>
      <c r="C18" s="18" t="s">
        <v>19</v>
      </c>
      <c r="D18" s="19">
        <v>114.9</v>
      </c>
      <c r="E18" s="19"/>
      <c r="F18" s="19"/>
      <c r="G18" s="19"/>
      <c r="H18" s="19"/>
      <c r="I18" s="19"/>
      <c r="J18" s="19"/>
      <c r="K18" s="47">
        <f>J18+H18+G18+F18+E18</f>
        <v>0</v>
      </c>
    </row>
    <row r="19" spans="1:11" ht="24.75" customHeight="1">
      <c r="A19" s="23" t="s">
        <v>20</v>
      </c>
      <c r="B19" s="20" t="s">
        <v>19</v>
      </c>
      <c r="C19" s="20" t="s">
        <v>10</v>
      </c>
      <c r="D19" s="21">
        <f>D20</f>
        <v>119.8</v>
      </c>
      <c r="E19" s="19"/>
      <c r="F19" s="19"/>
      <c r="G19" s="19"/>
      <c r="H19" s="19"/>
      <c r="I19" s="19"/>
      <c r="J19" s="19"/>
      <c r="K19" s="47"/>
    </row>
    <row r="20" spans="1:11" ht="31.5">
      <c r="A20" s="24" t="s">
        <v>21</v>
      </c>
      <c r="B20" s="18" t="s">
        <v>19</v>
      </c>
      <c r="C20" s="18" t="s">
        <v>22</v>
      </c>
      <c r="D20" s="19">
        <v>119.8</v>
      </c>
      <c r="E20" s="19"/>
      <c r="F20" s="19"/>
      <c r="G20" s="19"/>
      <c r="H20" s="19"/>
      <c r="I20" s="19"/>
      <c r="J20" s="19"/>
      <c r="K20" s="47"/>
    </row>
    <row r="21" spans="1:11" ht="15.75">
      <c r="A21" s="14" t="s">
        <v>37</v>
      </c>
      <c r="B21" s="15" t="s">
        <v>14</v>
      </c>
      <c r="C21" s="15" t="s">
        <v>10</v>
      </c>
      <c r="D21" s="21">
        <f>D22</f>
        <v>1410</v>
      </c>
      <c r="E21" s="19"/>
      <c r="F21" s="19"/>
      <c r="G21" s="19"/>
      <c r="H21" s="19"/>
      <c r="I21" s="19"/>
      <c r="J21" s="19"/>
      <c r="K21" s="47"/>
    </row>
    <row r="22" spans="1:11" ht="15.75">
      <c r="A22" s="16" t="s">
        <v>38</v>
      </c>
      <c r="B22" s="17" t="s">
        <v>14</v>
      </c>
      <c r="C22" s="17" t="s">
        <v>22</v>
      </c>
      <c r="D22" s="19">
        <v>1410</v>
      </c>
      <c r="E22" s="21" t="e">
        <f>#REF!</f>
        <v>#REF!</v>
      </c>
      <c r="F22" s="19"/>
      <c r="G22" s="19"/>
      <c r="H22" s="19"/>
      <c r="I22" s="19"/>
      <c r="J22" s="19"/>
      <c r="K22" s="47"/>
    </row>
    <row r="23" spans="1:11" s="6" customFormat="1" ht="15.75">
      <c r="A23" s="25" t="s">
        <v>23</v>
      </c>
      <c r="B23" s="15" t="s">
        <v>24</v>
      </c>
      <c r="C23" s="15" t="s">
        <v>10</v>
      </c>
      <c r="D23" s="21">
        <f>D24</f>
        <v>2525.3</v>
      </c>
      <c r="E23" s="21"/>
      <c r="F23" s="21"/>
      <c r="G23" s="21"/>
      <c r="H23" s="21"/>
      <c r="I23" s="21"/>
      <c r="J23" s="21"/>
      <c r="K23" s="47">
        <f>J23+H23+G23+F23+E23</f>
        <v>0</v>
      </c>
    </row>
    <row r="24" spans="1:11" s="26" customFormat="1" ht="15.75">
      <c r="A24" s="16" t="s">
        <v>25</v>
      </c>
      <c r="B24" s="17" t="s">
        <v>24</v>
      </c>
      <c r="C24" s="17" t="s">
        <v>19</v>
      </c>
      <c r="D24" s="19">
        <v>2525.3</v>
      </c>
      <c r="E24" s="21"/>
      <c r="F24" s="21"/>
      <c r="G24" s="21"/>
      <c r="H24" s="21"/>
      <c r="I24" s="21"/>
      <c r="J24" s="21"/>
      <c r="K24" s="47">
        <f>J24+H24+G24+F24+E24</f>
        <v>0</v>
      </c>
    </row>
    <row r="25" spans="1:11" s="29" customFormat="1" ht="15.75">
      <c r="A25" s="27" t="s">
        <v>26</v>
      </c>
      <c r="B25" s="28" t="s">
        <v>27</v>
      </c>
      <c r="C25" s="28" t="s">
        <v>10</v>
      </c>
      <c r="D25" s="21">
        <f>D26</f>
        <v>3531.3</v>
      </c>
      <c r="E25" s="21"/>
      <c r="F25" s="21"/>
      <c r="G25" s="21"/>
      <c r="H25" s="21"/>
      <c r="I25" s="21"/>
      <c r="J25" s="21"/>
      <c r="K25" s="47"/>
    </row>
    <row r="26" spans="1:11" s="1" customFormat="1" ht="15.75">
      <c r="A26" s="22" t="s">
        <v>28</v>
      </c>
      <c r="B26" s="18" t="s">
        <v>27</v>
      </c>
      <c r="C26" s="18" t="s">
        <v>9</v>
      </c>
      <c r="D26" s="19">
        <v>3531.3</v>
      </c>
      <c r="E26" s="19">
        <v>38.1</v>
      </c>
      <c r="F26" s="19"/>
      <c r="G26" s="19"/>
      <c r="H26" s="19"/>
      <c r="I26" s="19"/>
      <c r="J26" s="19"/>
      <c r="K26" s="47">
        <f>J26+H26+G26+F26+E26</f>
        <v>38.1</v>
      </c>
    </row>
    <row r="27" spans="1:11" s="6" customFormat="1" ht="20.25" customHeight="1">
      <c r="A27" s="25" t="s">
        <v>29</v>
      </c>
      <c r="B27" s="30">
        <v>10</v>
      </c>
      <c r="C27" s="30" t="s">
        <v>10</v>
      </c>
      <c r="D27" s="21">
        <f>D28</f>
        <v>126.7</v>
      </c>
      <c r="E27" s="19"/>
      <c r="F27" s="19"/>
      <c r="G27" s="19"/>
      <c r="H27" s="19"/>
      <c r="I27" s="19"/>
      <c r="J27" s="19"/>
      <c r="K27" s="47"/>
    </row>
    <row r="28" spans="1:11" s="6" customFormat="1" ht="25.5" customHeight="1">
      <c r="A28" s="31" t="s">
        <v>30</v>
      </c>
      <c r="B28" s="32">
        <v>10</v>
      </c>
      <c r="C28" s="32" t="s">
        <v>19</v>
      </c>
      <c r="D28" s="19">
        <v>126.7</v>
      </c>
      <c r="E28" s="19"/>
      <c r="F28" s="19"/>
      <c r="G28" s="19"/>
      <c r="H28" s="19"/>
      <c r="I28" s="19"/>
      <c r="J28" s="19"/>
      <c r="K28" s="47"/>
    </row>
    <row r="29" spans="1:11" s="6" customFormat="1" ht="18" customHeight="1">
      <c r="A29" s="33" t="s">
        <v>31</v>
      </c>
      <c r="B29" s="28" t="s">
        <v>32</v>
      </c>
      <c r="C29" s="28" t="s">
        <v>10</v>
      </c>
      <c r="D29" s="21">
        <f>D30</f>
        <v>562.6</v>
      </c>
      <c r="E29" s="19"/>
      <c r="F29" s="19"/>
      <c r="G29" s="19"/>
      <c r="H29" s="19"/>
      <c r="I29" s="19"/>
      <c r="J29" s="19"/>
      <c r="K29" s="47">
        <f>J29+H29+G29+F29+E29</f>
        <v>0</v>
      </c>
    </row>
    <row r="30" spans="1:11" s="6" customFormat="1" ht="21" customHeight="1">
      <c r="A30" s="34" t="s">
        <v>33</v>
      </c>
      <c r="B30" s="35" t="s">
        <v>32</v>
      </c>
      <c r="C30" s="35" t="s">
        <v>12</v>
      </c>
      <c r="D30" s="19">
        <v>562.6</v>
      </c>
      <c r="E30" s="19"/>
      <c r="F30" s="19"/>
      <c r="G30" s="19"/>
      <c r="H30" s="19"/>
      <c r="I30" s="19"/>
      <c r="J30" s="19"/>
      <c r="K30" s="47">
        <f>J30+H30+G30+F30+E30</f>
        <v>0</v>
      </c>
    </row>
    <row r="31" spans="1:11" s="6" customFormat="1" ht="12.75" customHeight="1">
      <c r="A31" s="36"/>
      <c r="B31" s="36"/>
      <c r="C31" s="36"/>
      <c r="D31" s="38"/>
      <c r="E31" s="38"/>
      <c r="F31" s="38"/>
      <c r="G31" s="38"/>
      <c r="H31" s="38"/>
      <c r="I31" s="38"/>
      <c r="J31" s="38"/>
      <c r="K31" s="38"/>
    </row>
    <row r="32" spans="1:12" s="6" customFormat="1" ht="51" customHeight="1">
      <c r="A32" s="58" t="s">
        <v>49</v>
      </c>
      <c r="B32" s="58"/>
      <c r="C32" s="58"/>
      <c r="D32" s="58"/>
      <c r="E32" s="49"/>
      <c r="F32" s="49"/>
      <c r="G32" s="49"/>
      <c r="H32" s="49"/>
      <c r="I32" s="49"/>
      <c r="J32" s="49"/>
      <c r="K32" s="49"/>
      <c r="L32" s="49"/>
    </row>
    <row r="33" spans="1:11" ht="15.75" customHeight="1">
      <c r="A33" s="6"/>
      <c r="B33" s="56" t="s">
        <v>52</v>
      </c>
      <c r="C33" s="56"/>
      <c r="D33" s="56"/>
      <c r="E33" s="55"/>
      <c r="F33" s="55"/>
      <c r="G33" s="55"/>
      <c r="H33" s="55"/>
      <c r="I33" s="55"/>
      <c r="J33" s="55"/>
      <c r="K33" s="55"/>
    </row>
    <row r="34" ht="28.5" customHeight="1"/>
  </sheetData>
  <sheetProtection selectLockedCells="1" selectUnlockedCells="1"/>
  <mergeCells count="9">
    <mergeCell ref="B33:D33"/>
    <mergeCell ref="C1:D1"/>
    <mergeCell ref="A9:A10"/>
    <mergeCell ref="A32:D32"/>
    <mergeCell ref="A2:D2"/>
    <mergeCell ref="A3:D3"/>
    <mergeCell ref="A4:D4"/>
    <mergeCell ref="A5:D5"/>
    <mergeCell ref="A7:D7"/>
  </mergeCells>
  <printOptions/>
  <pageMargins left="0.984251968503937" right="0.3937007874015748" top="0.7874015748031497" bottom="0.6692913385826772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ЯскинаИВ</dc:creator>
  <cp:keywords/>
  <dc:description/>
  <cp:lastModifiedBy>User</cp:lastModifiedBy>
  <cp:lastPrinted>2018-11-23T06:00:14Z</cp:lastPrinted>
  <dcterms:created xsi:type="dcterms:W3CDTF">2017-12-04T09:01:06Z</dcterms:created>
  <dcterms:modified xsi:type="dcterms:W3CDTF">2018-11-23T06:00:33Z</dcterms:modified>
  <cp:category/>
  <cp:version/>
  <cp:contentType/>
  <cp:contentStatus/>
</cp:coreProperties>
</file>